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10" yWindow="645" windowWidth="17895" windowHeight="9150" activeTab="1"/>
  </bookViews>
  <sheets>
    <sheet name="Лист1" sheetId="4" r:id="rId1"/>
    <sheet name="Ответ_задание7-1" sheetId="3" r:id="rId2"/>
  </sheets>
  <calcPr calcId="125725" iterateDelta="1E-4"/>
</workbook>
</file>

<file path=xl/calcChain.xml><?xml version="1.0" encoding="utf-8"?>
<calcChain xmlns="http://schemas.openxmlformats.org/spreadsheetml/2006/main">
  <c r="R6" i="3"/>
  <c r="S8"/>
  <c r="U8" s="1"/>
  <c r="S9"/>
  <c r="U9" s="1"/>
  <c r="S10"/>
  <c r="U10" s="1"/>
  <c r="S11"/>
  <c r="U11" s="1"/>
  <c r="S12"/>
  <c r="U12" s="1"/>
  <c r="S13"/>
  <c r="U13" s="1"/>
  <c r="S14"/>
  <c r="U14" s="1"/>
  <c r="S15"/>
  <c r="U15" s="1"/>
  <c r="S16"/>
  <c r="U16" s="1"/>
  <c r="S17"/>
  <c r="U17" s="1"/>
  <c r="S18"/>
  <c r="U18" s="1"/>
  <c r="S19"/>
  <c r="U19" s="1"/>
  <c r="S20"/>
  <c r="U20" s="1"/>
  <c r="S21"/>
  <c r="U21" s="1"/>
  <c r="S22"/>
  <c r="U22" s="1"/>
  <c r="S23"/>
  <c r="U23" s="1"/>
  <c r="S24"/>
  <c r="T24" s="1"/>
  <c r="S25"/>
  <c r="U25" s="1"/>
  <c r="S26"/>
  <c r="U26" s="1"/>
  <c r="S27"/>
  <c r="U27" s="1"/>
  <c r="S28"/>
  <c r="U28" s="1"/>
  <c r="S29"/>
  <c r="U29" s="1"/>
  <c r="S30"/>
  <c r="U30" s="1"/>
  <c r="S7"/>
  <c r="U7" s="1"/>
  <c r="T28" l="1"/>
  <c r="T20"/>
  <c r="T16"/>
  <c r="T12"/>
  <c r="T8"/>
  <c r="U24"/>
  <c r="T29"/>
  <c r="T25"/>
  <c r="T21"/>
  <c r="T17"/>
  <c r="T13"/>
  <c r="T9"/>
  <c r="T30"/>
  <c r="T26"/>
  <c r="T22"/>
  <c r="T18"/>
  <c r="T14"/>
  <c r="T10"/>
  <c r="T7"/>
  <c r="T27"/>
  <c r="T23"/>
  <c r="T19"/>
  <c r="T15"/>
  <c r="T11"/>
  <c r="R7"/>
  <c r="R8" s="1"/>
  <c r="R9" s="1"/>
  <c r="R10" s="1"/>
  <c r="R11" s="1"/>
  <c r="R12" s="1"/>
  <c r="R13" s="1"/>
  <c r="R14" s="1"/>
  <c r="R15" s="1"/>
  <c r="R16" s="1"/>
  <c r="R17" s="1"/>
  <c r="R18" s="1"/>
  <c r="R19" s="1"/>
  <c r="R20" s="1"/>
  <c r="R21" s="1"/>
  <c r="R22" s="1"/>
  <c r="R23" s="1"/>
  <c r="R24" s="1"/>
  <c r="R25" s="1"/>
  <c r="R26" s="1"/>
  <c r="R27" s="1"/>
  <c r="R28" s="1"/>
  <c r="R29" s="1"/>
  <c r="R30" s="1"/>
  <c r="V7" l="1"/>
  <c r="V8"/>
  <c r="V9" l="1"/>
  <c r="V10" l="1"/>
  <c r="V11" l="1"/>
  <c r="V12" l="1"/>
  <c r="V13" l="1"/>
  <c r="V14" l="1"/>
  <c r="V15" l="1"/>
  <c r="V16" l="1"/>
  <c r="V17" l="1"/>
  <c r="V18" l="1"/>
  <c r="V19" l="1"/>
  <c r="V20" l="1"/>
  <c r="V21" l="1"/>
  <c r="V22" l="1"/>
  <c r="V23" l="1"/>
  <c r="V24" l="1"/>
  <c r="V25" l="1"/>
  <c r="V26" l="1"/>
  <c r="V27" l="1"/>
  <c r="V28" l="1"/>
  <c r="V29" l="1"/>
  <c r="V30"/>
</calcChain>
</file>

<file path=xl/sharedStrings.xml><?xml version="1.0" encoding="utf-8"?>
<sst xmlns="http://schemas.openxmlformats.org/spreadsheetml/2006/main" count="13" uniqueCount="13">
  <si>
    <t>xi</t>
  </si>
  <si>
    <t>zi</t>
  </si>
  <si>
    <t>σi</t>
  </si>
  <si>
    <r>
      <rPr>
        <sz val="10"/>
        <color theme="1"/>
        <rFont val="Calibri"/>
        <family val="2"/>
        <charset val="204"/>
      </rPr>
      <t>μ</t>
    </r>
    <r>
      <rPr>
        <sz val="10"/>
        <color theme="1"/>
        <rFont val="Liberation Sans"/>
        <family val="2"/>
        <charset val="204"/>
      </rPr>
      <t>0=</t>
    </r>
  </si>
  <si>
    <r>
      <rPr>
        <sz val="10"/>
        <color theme="1"/>
        <rFont val="Calibri"/>
        <family val="2"/>
        <charset val="204"/>
      </rPr>
      <t>σ</t>
    </r>
    <r>
      <rPr>
        <sz val="10"/>
        <color theme="1"/>
        <rFont val="Liberation Sans"/>
        <family val="2"/>
        <charset val="204"/>
      </rPr>
      <t>=</t>
    </r>
  </si>
  <si>
    <r>
      <rPr>
        <sz val="10"/>
        <color theme="1"/>
        <rFont val="Calibri"/>
        <family val="2"/>
        <charset val="204"/>
      </rPr>
      <t>λ</t>
    </r>
    <r>
      <rPr>
        <sz val="10"/>
        <color theme="1"/>
        <rFont val="Liberation Sans"/>
        <family val="2"/>
        <charset val="204"/>
      </rPr>
      <t>=</t>
    </r>
  </si>
  <si>
    <t>i</t>
  </si>
  <si>
    <t>L=</t>
  </si>
  <si>
    <t>Рис.B3</t>
  </si>
  <si>
    <t>Таблица B3</t>
  </si>
  <si>
    <t>UCLi</t>
  </si>
  <si>
    <t>LCLi</t>
  </si>
  <si>
    <t>выше/ниже</t>
  </si>
</sst>
</file>

<file path=xl/styles.xml><?xml version="1.0" encoding="utf-8"?>
<styleSheet xmlns="http://schemas.openxmlformats.org/spreadsheetml/2006/main">
  <numFmts count="1">
    <numFmt numFmtId="164" formatCode="0.000"/>
  </numFmts>
  <fonts count="17">
    <font>
      <sz val="10"/>
      <color theme="1"/>
      <name val="Liberation Sans"/>
      <family val="2"/>
      <charset val="204"/>
    </font>
    <font>
      <sz val="10"/>
      <color theme="1"/>
      <name val="Liberation Sans"/>
      <family val="2"/>
      <charset val="204"/>
    </font>
    <font>
      <b/>
      <sz val="10"/>
      <color theme="1"/>
      <name val="Liberation Sans"/>
      <family val="2"/>
      <charset val="204"/>
    </font>
    <font>
      <b/>
      <sz val="10"/>
      <color rgb="FFFFFFFF"/>
      <name val="Liberation Sans"/>
      <family val="2"/>
      <charset val="204"/>
    </font>
    <font>
      <sz val="10"/>
      <color rgb="FFCC0000"/>
      <name val="Liberation Sans"/>
      <family val="2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Liberation Sans"/>
      <family val="2"/>
      <charset val="204"/>
    </font>
    <font>
      <sz val="10"/>
      <color rgb="FF006600"/>
      <name val="Liberation Sans"/>
      <family val="2"/>
      <charset val="204"/>
    </font>
    <font>
      <b/>
      <sz val="24"/>
      <color rgb="FF000000"/>
      <name val="Liberation Sans"/>
      <family val="2"/>
      <charset val="204"/>
    </font>
    <font>
      <b/>
      <sz val="18"/>
      <color rgb="FF000000"/>
      <name val="Liberation Sans"/>
      <family val="2"/>
      <charset val="204"/>
    </font>
    <font>
      <b/>
      <sz val="12"/>
      <color rgb="FF000000"/>
      <name val="Liberation Sans"/>
      <family val="2"/>
      <charset val="204"/>
    </font>
    <font>
      <u/>
      <sz val="10"/>
      <color rgb="FF0000EE"/>
      <name val="Liberation Sans"/>
      <family val="2"/>
      <charset val="204"/>
    </font>
    <font>
      <sz val="10"/>
      <color rgb="FF996600"/>
      <name val="Liberation Sans"/>
      <family val="2"/>
      <charset val="204"/>
    </font>
    <font>
      <b/>
      <i/>
      <u/>
      <sz val="10"/>
      <color theme="1"/>
      <name val="Liberation Sans"/>
      <family val="2"/>
      <charset val="204"/>
    </font>
    <font>
      <sz val="10"/>
      <color theme="1"/>
      <name val="Calibri"/>
      <family val="2"/>
      <charset val="204"/>
    </font>
    <font>
      <b/>
      <i/>
      <sz val="10"/>
      <color theme="1"/>
      <name val="Liberation Sans"/>
      <family val="2"/>
      <charset val="204"/>
    </font>
    <font>
      <b/>
      <i/>
      <sz val="10"/>
      <color theme="1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20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0" borderId="0" applyNumberFormat="0" applyFill="0" applyBorder="0" applyAlignment="0" applyProtection="0"/>
    <xf numFmtId="0" fontId="3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" fillId="0" borderId="0"/>
    <xf numFmtId="0" fontId="13" fillId="0" borderId="0"/>
    <xf numFmtId="0" fontId="1" fillId="0" borderId="0"/>
    <xf numFmtId="0" fontId="1" fillId="0" borderId="0"/>
    <xf numFmtId="0" fontId="4" fillId="0" borderId="0"/>
  </cellStyleXfs>
  <cellXfs count="11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0" fillId="9" borderId="0" xfId="0" applyFill="1" applyProtection="1">
      <protection locked="0"/>
    </xf>
    <xf numFmtId="0" fontId="0" fillId="9" borderId="0" xfId="0" applyFill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4" fontId="0" fillId="0" borderId="0" xfId="0" applyNumberFormat="1"/>
  </cellXfs>
  <cellStyles count="20">
    <cellStyle name="Accent" xfId="1"/>
    <cellStyle name="Accent 1" xfId="2"/>
    <cellStyle name="Accent 2" xfId="3"/>
    <cellStyle name="Accent 3" xfId="4"/>
    <cellStyle name="Bad" xfId="5"/>
    <cellStyle name="Default" xfId="6"/>
    <cellStyle name="Error" xfId="7"/>
    <cellStyle name="Footnote" xfId="8"/>
    <cellStyle name="Good" xfId="9"/>
    <cellStyle name="Heading" xfId="10"/>
    <cellStyle name="Heading 1" xfId="11"/>
    <cellStyle name="Heading 2" xfId="12"/>
    <cellStyle name="Hyperlink" xfId="13"/>
    <cellStyle name="Neutral" xfId="14"/>
    <cellStyle name="Note" xfId="15"/>
    <cellStyle name="Result" xfId="16"/>
    <cellStyle name="Status" xfId="17"/>
    <cellStyle name="Text" xfId="18"/>
    <cellStyle name="Warning" xfId="19"/>
    <cellStyle name="Обычный" xfId="0" builtinId="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2"/>
          <c:order val="0"/>
          <c:tx>
            <c:strRef>
              <c:f>'Ответ_задание7-1'!$R$5</c:f>
              <c:strCache>
                <c:ptCount val="1"/>
                <c:pt idx="0">
                  <c:v>zi</c:v>
                </c:pt>
              </c:strCache>
            </c:strRef>
          </c:tx>
          <c:cat>
            <c:numRef>
              <c:f>'Ответ_задание7-1'!$P$6:$P$30</c:f>
              <c:numCache>
                <c:formatCode>General</c:formatCode>
                <c:ptCount val="2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</c:numCache>
            </c:numRef>
          </c:cat>
          <c:val>
            <c:numRef>
              <c:f>'Ответ_задание7-1'!$R$6:$R$30</c:f>
              <c:numCache>
                <c:formatCode>0.000</c:formatCode>
                <c:ptCount val="25"/>
                <c:pt idx="0" formatCode="General">
                  <c:v>150</c:v>
                </c:pt>
                <c:pt idx="1">
                  <c:v>152.5</c:v>
                </c:pt>
                <c:pt idx="2">
                  <c:v>136.875</c:v>
                </c:pt>
                <c:pt idx="3">
                  <c:v>135.15625</c:v>
                </c:pt>
                <c:pt idx="4">
                  <c:v>138.8671875</c:v>
                </c:pt>
                <c:pt idx="5">
                  <c:v>134.150390625</c:v>
                </c:pt>
                <c:pt idx="6">
                  <c:v>143.11279296875</c:v>
                </c:pt>
                <c:pt idx="7">
                  <c:v>147.3345947265625</c:v>
                </c:pt>
                <c:pt idx="8">
                  <c:v>153.00094604492187</c:v>
                </c:pt>
                <c:pt idx="9">
                  <c:v>139.75070953369141</c:v>
                </c:pt>
                <c:pt idx="10">
                  <c:v>137.31303215026855</c:v>
                </c:pt>
                <c:pt idx="11">
                  <c:v>132.98477411270142</c:v>
                </c:pt>
                <c:pt idx="12">
                  <c:v>147.23858058452606</c:v>
                </c:pt>
                <c:pt idx="13">
                  <c:v>135.42893543839455</c:v>
                </c:pt>
                <c:pt idx="14">
                  <c:v>141.57170157879591</c:v>
                </c:pt>
                <c:pt idx="15">
                  <c:v>136.17877618409693</c:v>
                </c:pt>
                <c:pt idx="16">
                  <c:v>144.6340821380727</c:v>
                </c:pt>
                <c:pt idx="17">
                  <c:v>143.47556160355452</c:v>
                </c:pt>
                <c:pt idx="18">
                  <c:v>147.60667120266589</c:v>
                </c:pt>
                <c:pt idx="19">
                  <c:v>145.70500340199942</c:v>
                </c:pt>
                <c:pt idx="20">
                  <c:v>140.52875255149957</c:v>
                </c:pt>
                <c:pt idx="21">
                  <c:v>149.14656441362467</c:v>
                </c:pt>
                <c:pt idx="22">
                  <c:v>155.60992331021851</c:v>
                </c:pt>
                <c:pt idx="23">
                  <c:v>167.95744248266388</c:v>
                </c:pt>
                <c:pt idx="24">
                  <c:v>169.71808186199792</c:v>
                </c:pt>
              </c:numCache>
            </c:numRef>
          </c:val>
        </c:ser>
        <c:ser>
          <c:idx val="4"/>
          <c:order val="1"/>
          <c:tx>
            <c:strRef>
              <c:f>'Ответ_задание7-1'!$T$5</c:f>
              <c:strCache>
                <c:ptCount val="1"/>
                <c:pt idx="0">
                  <c:v>UCLi</c:v>
                </c:pt>
              </c:strCache>
            </c:strRef>
          </c:tx>
          <c:marker>
            <c:symbol val="none"/>
          </c:marker>
          <c:cat>
            <c:numRef>
              <c:f>'Ответ_задание7-1'!$P$6:$P$30</c:f>
              <c:numCache>
                <c:formatCode>General</c:formatCode>
                <c:ptCount val="2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</c:numCache>
            </c:numRef>
          </c:cat>
          <c:val>
            <c:numRef>
              <c:f>'Ответ_задание7-1'!$T$6:$T$30</c:f>
              <c:numCache>
                <c:formatCode>0.000</c:formatCode>
                <c:ptCount val="25"/>
                <c:pt idx="1">
                  <c:v>161.47499999999999</c:v>
                </c:pt>
                <c:pt idx="2">
                  <c:v>164.34375</c:v>
                </c:pt>
                <c:pt idx="3">
                  <c:v>165.72914984305115</c:v>
                </c:pt>
                <c:pt idx="4">
                  <c:v>166.45726547961874</c:v>
                </c:pt>
                <c:pt idx="5">
                  <c:v>166.85301212617469</c:v>
                </c:pt>
                <c:pt idx="6">
                  <c:v>167.07158853095714</c:v>
                </c:pt>
                <c:pt idx="7">
                  <c:v>167.19331667889583</c:v>
                </c:pt>
                <c:pt idx="8">
                  <c:v>167.2614115257617</c:v>
                </c:pt>
                <c:pt idx="9">
                  <c:v>167.29959708843549</c:v>
                </c:pt>
                <c:pt idx="10">
                  <c:v>167.32103947299325</c:v>
                </c:pt>
                <c:pt idx="11">
                  <c:v>167.33308915741961</c:v>
                </c:pt>
                <c:pt idx="12">
                  <c:v>167.33986342516053</c:v>
                </c:pt>
                <c:pt idx="13">
                  <c:v>167.34367278798845</c:v>
                </c:pt>
                <c:pt idx="14">
                  <c:v>167.34581518693938</c:v>
                </c:pt>
                <c:pt idx="15">
                  <c:v>167.34702017007371</c:v>
                </c:pt>
                <c:pt idx="16">
                  <c:v>167.347697936305</c:v>
                </c:pt>
                <c:pt idx="17">
                  <c:v>167.34807916817365</c:v>
                </c:pt>
                <c:pt idx="18">
                  <c:v>167.34829360741819</c:v>
                </c:pt>
                <c:pt idx="19">
                  <c:v>167.34841422832841</c:v>
                </c:pt>
                <c:pt idx="20">
                  <c:v>167.34848207722186</c:v>
                </c:pt>
                <c:pt idx="21">
                  <c:v>167.34852024210781</c:v>
                </c:pt>
                <c:pt idx="22">
                  <c:v>167.34854170981927</c:v>
                </c:pt>
                <c:pt idx="23">
                  <c:v>167.3485537853953</c:v>
                </c:pt>
                <c:pt idx="24">
                  <c:v>167.3485605779031</c:v>
                </c:pt>
              </c:numCache>
            </c:numRef>
          </c:val>
        </c:ser>
        <c:ser>
          <c:idx val="5"/>
          <c:order val="2"/>
          <c:tx>
            <c:strRef>
              <c:f>'Ответ_задание7-1'!$U$5</c:f>
              <c:strCache>
                <c:ptCount val="1"/>
                <c:pt idx="0">
                  <c:v>LCLi</c:v>
                </c:pt>
              </c:strCache>
            </c:strRef>
          </c:tx>
          <c:marker>
            <c:symbol val="none"/>
          </c:marker>
          <c:cat>
            <c:numRef>
              <c:f>'Ответ_задание7-1'!$P$6:$P$30</c:f>
              <c:numCache>
                <c:formatCode>General</c:formatCode>
                <c:ptCount val="2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</c:numCache>
            </c:numRef>
          </c:cat>
          <c:val>
            <c:numRef>
              <c:f>'Ответ_задание7-1'!$U$6:$U$30</c:f>
              <c:numCache>
                <c:formatCode>0.000</c:formatCode>
                <c:ptCount val="25"/>
                <c:pt idx="1">
                  <c:v>138.52500000000001</c:v>
                </c:pt>
                <c:pt idx="2">
                  <c:v>135.65625</c:v>
                </c:pt>
                <c:pt idx="3">
                  <c:v>134.27085015694885</c:v>
                </c:pt>
                <c:pt idx="4">
                  <c:v>133.54273452038126</c:v>
                </c:pt>
                <c:pt idx="5">
                  <c:v>133.14698787382531</c:v>
                </c:pt>
                <c:pt idx="6">
                  <c:v>132.92841146904286</c:v>
                </c:pt>
                <c:pt idx="7">
                  <c:v>132.80668332110417</c:v>
                </c:pt>
                <c:pt idx="8">
                  <c:v>132.7385884742383</c:v>
                </c:pt>
                <c:pt idx="9">
                  <c:v>132.70040291156451</c:v>
                </c:pt>
                <c:pt idx="10">
                  <c:v>132.67896052700675</c:v>
                </c:pt>
                <c:pt idx="11">
                  <c:v>132.66691084258039</c:v>
                </c:pt>
                <c:pt idx="12">
                  <c:v>132.66013657483947</c:v>
                </c:pt>
                <c:pt idx="13">
                  <c:v>132.65632721201155</c:v>
                </c:pt>
                <c:pt idx="14">
                  <c:v>132.65418481306062</c:v>
                </c:pt>
                <c:pt idx="15">
                  <c:v>132.65297982992629</c:v>
                </c:pt>
                <c:pt idx="16">
                  <c:v>132.652302063695</c:v>
                </c:pt>
                <c:pt idx="17">
                  <c:v>132.65192083182635</c:v>
                </c:pt>
                <c:pt idx="18">
                  <c:v>132.65170639258181</c:v>
                </c:pt>
                <c:pt idx="19">
                  <c:v>132.65158577167159</c:v>
                </c:pt>
                <c:pt idx="20">
                  <c:v>132.65151792277814</c:v>
                </c:pt>
                <c:pt idx="21">
                  <c:v>132.65147975789219</c:v>
                </c:pt>
                <c:pt idx="22">
                  <c:v>132.65145829018073</c:v>
                </c:pt>
                <c:pt idx="23">
                  <c:v>132.6514462146047</c:v>
                </c:pt>
                <c:pt idx="24">
                  <c:v>132.6514394220969</c:v>
                </c:pt>
              </c:numCache>
            </c:numRef>
          </c:val>
        </c:ser>
        <c:marker val="1"/>
        <c:axId val="134437888"/>
        <c:axId val="134451968"/>
      </c:lineChart>
      <c:catAx>
        <c:axId val="134437888"/>
        <c:scaling>
          <c:orientation val="minMax"/>
        </c:scaling>
        <c:axPos val="b"/>
        <c:numFmt formatCode="General" sourceLinked="1"/>
        <c:tickLblPos val="nextTo"/>
        <c:crossAx val="134451968"/>
        <c:crosses val="autoZero"/>
        <c:auto val="1"/>
        <c:lblAlgn val="ctr"/>
        <c:lblOffset val="100"/>
      </c:catAx>
      <c:valAx>
        <c:axId val="134451968"/>
        <c:scaling>
          <c:orientation val="minMax"/>
          <c:min val="120"/>
        </c:scaling>
        <c:axPos val="l"/>
        <c:majorGridlines/>
        <c:numFmt formatCode="General" sourceLinked="1"/>
        <c:tickLblPos val="nextTo"/>
        <c:crossAx val="134437888"/>
        <c:crosses val="autoZero"/>
        <c:crossBetween val="between"/>
        <c:majorUnit val="10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3</xdr:row>
      <xdr:rowOff>104775</xdr:rowOff>
    </xdr:from>
    <xdr:to>
      <xdr:col>7</xdr:col>
      <xdr:colOff>600075</xdr:colOff>
      <xdr:row>9</xdr:row>
      <xdr:rowOff>57150</xdr:rowOff>
    </xdr:to>
    <xdr:sp macro="" textlink="">
      <xdr:nvSpPr>
        <xdr:cNvPr id="2" name="TextBox 1"/>
        <xdr:cNvSpPr txBox="1"/>
      </xdr:nvSpPr>
      <xdr:spPr>
        <a:xfrm>
          <a:off x="1562100" y="590550"/>
          <a:ext cx="3305175" cy="923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100"/>
            <a:t>На</a:t>
          </a:r>
          <a:r>
            <a:rPr lang="ru-RU" sz="1100" baseline="0"/>
            <a:t> листе Ответ... можно упражняться, изменяя</a:t>
          </a:r>
          <a:br>
            <a:rPr lang="ru-RU" sz="1100" baseline="0"/>
          </a:br>
          <a:r>
            <a:rPr lang="ru-RU" sz="1100" baseline="0"/>
            <a:t>фактор сглаживания  </a:t>
          </a:r>
          <a:r>
            <a:rPr lang="el-GR" sz="1100" baseline="0"/>
            <a:t>λ</a:t>
          </a:r>
          <a:r>
            <a:rPr lang="ru-RU" sz="1100" baseline="0"/>
            <a:t>,</a:t>
          </a:r>
          <a:br>
            <a:rPr lang="ru-RU" sz="1100" baseline="0"/>
          </a:br>
          <a:r>
            <a:rPr lang="ru-RU" sz="1100" baseline="0"/>
            <a:t>квантиль  контрольной границы  </a:t>
          </a:r>
          <a:r>
            <a:rPr lang="en-US" sz="1100" baseline="0"/>
            <a:t>L.</a:t>
          </a:r>
          <a:br>
            <a:rPr lang="en-US" sz="1100" baseline="0"/>
          </a:br>
          <a:r>
            <a:rPr lang="ru-RU" sz="1100" baseline="0"/>
            <a:t>целевое значение  </a:t>
          </a:r>
          <a:r>
            <a:rPr lang="el-GR" sz="1100" baseline="0"/>
            <a:t>μ</a:t>
          </a:r>
          <a:r>
            <a:rPr lang="ru-RU" sz="1100" baseline="0"/>
            <a:t>0</a:t>
          </a:r>
          <a:endParaRPr lang="ru-R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152400</xdr:colOff>
      <xdr:row>33</xdr:row>
      <xdr:rowOff>28575</xdr:rowOff>
    </xdr:from>
    <xdr:to>
      <xdr:col>21</xdr:col>
      <xdr:colOff>352425</xdr:colOff>
      <xdr:row>50</xdr:row>
      <xdr:rowOff>19050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333375</xdr:colOff>
      <xdr:row>4</xdr:row>
      <xdr:rowOff>19050</xdr:rowOff>
    </xdr:from>
    <xdr:to>
      <xdr:col>9</xdr:col>
      <xdr:colOff>581025</xdr:colOff>
      <xdr:row>14</xdr:row>
      <xdr:rowOff>133350</xdr:rowOff>
    </xdr:to>
    <xdr:sp macro="" textlink="">
      <xdr:nvSpPr>
        <xdr:cNvPr id="3" name="TextBox 2"/>
        <xdr:cNvSpPr txBox="1"/>
      </xdr:nvSpPr>
      <xdr:spPr>
        <a:xfrm>
          <a:off x="2771775" y="666750"/>
          <a:ext cx="3295650" cy="1733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ru-RU" sz="1100"/>
        </a:p>
        <a:p>
          <a:endParaRPr lang="ru-RU" sz="1100"/>
        </a:p>
        <a:p>
          <a:r>
            <a:rPr lang="ru-RU" sz="1100"/>
            <a:t>ЗАДАНИЕ 7.1</a:t>
          </a:r>
        </a:p>
        <a:p>
          <a:r>
            <a:rPr lang="ru-RU" sz="1100"/>
            <a:t>Токи</a:t>
          </a:r>
          <a:r>
            <a:rPr lang="ru-RU" sz="1100" baseline="0"/>
            <a:t> мгновенного расцепления автоматических выключателей  с номинальным током 20А и с типом характеристики </a:t>
          </a:r>
          <a:r>
            <a:rPr lang="en-US" sz="1100" b="1" i="1" baseline="0"/>
            <a:t>C</a:t>
          </a:r>
          <a:r>
            <a:rPr lang="ru-RU" sz="1100" baseline="0"/>
            <a:t>, то есть с картностью тока мгновенного расцепления от 5-кратного до 10-кратного</a:t>
          </a:r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27" sqref="K27"/>
    </sheetView>
  </sheetViews>
  <sheetFormatPr defaultRowHeight="12.75"/>
  <sheetData/>
  <sheetProtection password="CC51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V54"/>
  <sheetViews>
    <sheetView tabSelected="1" topLeftCell="L4" zoomScaleNormal="100" workbookViewId="0">
      <selection activeCell="M9" sqref="M9"/>
    </sheetView>
  </sheetViews>
  <sheetFormatPr defaultRowHeight="12.75"/>
  <cols>
    <col min="22" max="22" width="10.5703125" customWidth="1"/>
  </cols>
  <sheetData>
    <row r="2" spans="1:22">
      <c r="R2" t="s">
        <v>9</v>
      </c>
    </row>
    <row r="5" spans="1:22">
      <c r="A5" s="3"/>
      <c r="E5" s="4"/>
      <c r="F5" s="4"/>
      <c r="G5" s="4"/>
      <c r="H5" s="5"/>
      <c r="I5" s="4"/>
      <c r="M5" s="1"/>
      <c r="P5" s="8" t="s">
        <v>6</v>
      </c>
      <c r="Q5" s="8" t="s">
        <v>0</v>
      </c>
      <c r="R5" s="8" t="s">
        <v>1</v>
      </c>
      <c r="S5" s="9" t="s">
        <v>2</v>
      </c>
      <c r="T5" s="8" t="s">
        <v>10</v>
      </c>
      <c r="U5" s="8" t="s">
        <v>11</v>
      </c>
      <c r="V5" s="8" t="s">
        <v>12</v>
      </c>
    </row>
    <row r="6" spans="1:22">
      <c r="A6" s="3"/>
      <c r="E6" s="1"/>
      <c r="F6" s="1"/>
      <c r="L6" s="3" t="s">
        <v>4</v>
      </c>
      <c r="M6" s="1">
        <v>17</v>
      </c>
      <c r="P6" s="1">
        <v>0</v>
      </c>
      <c r="Q6" s="1"/>
      <c r="R6">
        <f>$M$9</f>
        <v>150</v>
      </c>
    </row>
    <row r="7" spans="1:22">
      <c r="A7" s="3"/>
      <c r="E7" s="1"/>
      <c r="F7" s="2"/>
      <c r="L7" s="3" t="s">
        <v>5</v>
      </c>
      <c r="M7" s="1">
        <v>0.25</v>
      </c>
      <c r="P7" s="1">
        <v>1</v>
      </c>
      <c r="Q7" s="2">
        <v>160</v>
      </c>
      <c r="R7" s="10">
        <f>$M$7*Q7+(1-$M$7)*R6</f>
        <v>152.5</v>
      </c>
      <c r="S7" s="10">
        <f>$M$6*SQRT(($M$7/(2-$M$7))*(1-(1-$M$7)^(2*P7)))</f>
        <v>4.25</v>
      </c>
      <c r="T7" s="10">
        <f>$M$9+$M$8*S7</f>
        <v>161.47499999999999</v>
      </c>
      <c r="U7" s="10">
        <f>$M$9-$M$8*S7</f>
        <v>138.52500000000001</v>
      </c>
      <c r="V7" s="4" t="str">
        <f>IF(R7&gt;T7,"ВЫШЕ", (IF(U7&gt;R7,"НИЖЕ","_")))</f>
        <v>_</v>
      </c>
    </row>
    <row r="8" spans="1:22">
      <c r="A8" s="3"/>
      <c r="E8" s="1"/>
      <c r="F8" s="1"/>
      <c r="L8" s="3" t="s">
        <v>7</v>
      </c>
      <c r="M8" s="1">
        <v>2.7</v>
      </c>
      <c r="P8" s="1">
        <v>2</v>
      </c>
      <c r="Q8" s="1">
        <v>90</v>
      </c>
      <c r="R8" s="10">
        <f t="shared" ref="R8:R30" si="0">$M$7*Q8+(1-$M$7)*R7</f>
        <v>136.875</v>
      </c>
      <c r="S8" s="10">
        <f t="shared" ref="S8:S30" si="1">$M$6*SQRT(($M$7/(2-$M$7))*(1-(1-$M$7)^(2*P8)))</f>
        <v>5.3125</v>
      </c>
      <c r="T8" s="10">
        <f t="shared" ref="T8:T30" si="2">$M$9+$M$8*S8</f>
        <v>164.34375</v>
      </c>
      <c r="U8" s="10">
        <f t="shared" ref="U8:U30" si="3">$M$9-$M$8*S8</f>
        <v>135.65625</v>
      </c>
      <c r="V8" s="4" t="str">
        <f t="shared" ref="V8:V30" si="4">IF(R8&gt;T8,"ВЫШЕ", (IF(U8&gt;R8,"НИЖЕ","_")))</f>
        <v>_</v>
      </c>
    </row>
    <row r="9" spans="1:22">
      <c r="A9" s="3"/>
      <c r="E9" s="1"/>
      <c r="F9" s="1"/>
      <c r="L9" s="3" t="s">
        <v>3</v>
      </c>
      <c r="M9" s="1">
        <v>150</v>
      </c>
      <c r="P9" s="1">
        <v>3</v>
      </c>
      <c r="Q9" s="1">
        <v>130</v>
      </c>
      <c r="R9" s="10">
        <f t="shared" si="0"/>
        <v>135.15625</v>
      </c>
      <c r="S9" s="10">
        <f t="shared" si="1"/>
        <v>5.8256110529819098</v>
      </c>
      <c r="T9" s="10">
        <f t="shared" si="2"/>
        <v>165.72914984305115</v>
      </c>
      <c r="U9" s="10">
        <f t="shared" si="3"/>
        <v>134.27085015694885</v>
      </c>
      <c r="V9" s="4" t="str">
        <f t="shared" si="4"/>
        <v>_</v>
      </c>
    </row>
    <row r="10" spans="1:22">
      <c r="A10" s="3"/>
      <c r="E10" s="1"/>
      <c r="F10" s="1"/>
      <c r="L10" s="3"/>
      <c r="P10" s="1">
        <v>4</v>
      </c>
      <c r="Q10" s="1">
        <v>150</v>
      </c>
      <c r="R10" s="10">
        <f t="shared" si="0"/>
        <v>138.8671875</v>
      </c>
      <c r="S10" s="10">
        <f t="shared" si="1"/>
        <v>6.0952835109699013</v>
      </c>
      <c r="T10" s="10">
        <f t="shared" si="2"/>
        <v>166.45726547961874</v>
      </c>
      <c r="U10" s="10">
        <f t="shared" si="3"/>
        <v>133.54273452038126</v>
      </c>
      <c r="V10" s="4" t="str">
        <f t="shared" si="4"/>
        <v>_</v>
      </c>
    </row>
    <row r="11" spans="1:22">
      <c r="A11" s="3"/>
      <c r="E11" s="1"/>
      <c r="F11" s="1"/>
      <c r="L11" s="3"/>
      <c r="P11" s="1">
        <v>5</v>
      </c>
      <c r="Q11" s="1">
        <v>120</v>
      </c>
      <c r="R11" s="10">
        <f t="shared" si="0"/>
        <v>134.150390625</v>
      </c>
      <c r="S11" s="10">
        <f t="shared" si="1"/>
        <v>6.2418563430276599</v>
      </c>
      <c r="T11" s="10">
        <f t="shared" si="2"/>
        <v>166.85301212617469</v>
      </c>
      <c r="U11" s="10">
        <f t="shared" si="3"/>
        <v>133.14698787382531</v>
      </c>
      <c r="V11" s="4" t="str">
        <f t="shared" si="4"/>
        <v>_</v>
      </c>
    </row>
    <row r="12" spans="1:22">
      <c r="A12" s="3"/>
      <c r="E12" s="1"/>
      <c r="F12" s="1"/>
      <c r="L12" s="3"/>
      <c r="P12" s="1">
        <v>6</v>
      </c>
      <c r="Q12" s="1">
        <v>170</v>
      </c>
      <c r="R12" s="10">
        <f t="shared" si="0"/>
        <v>143.11279296875</v>
      </c>
      <c r="S12" s="10">
        <f t="shared" si="1"/>
        <v>6.322810567021163</v>
      </c>
      <c r="T12" s="10">
        <f t="shared" si="2"/>
        <v>167.07158853095714</v>
      </c>
      <c r="U12" s="10">
        <f t="shared" si="3"/>
        <v>132.92841146904286</v>
      </c>
      <c r="V12" s="4" t="str">
        <f t="shared" si="4"/>
        <v>_</v>
      </c>
    </row>
    <row r="13" spans="1:22">
      <c r="A13" s="3"/>
      <c r="E13" s="1"/>
      <c r="F13" s="1"/>
      <c r="L13" s="3"/>
      <c r="P13" s="1">
        <v>7</v>
      </c>
      <c r="Q13" s="1">
        <v>160</v>
      </c>
      <c r="R13" s="10">
        <f t="shared" si="0"/>
        <v>147.3345947265625</v>
      </c>
      <c r="S13" s="10">
        <f t="shared" si="1"/>
        <v>6.3678950662577183</v>
      </c>
      <c r="T13" s="10">
        <f t="shared" si="2"/>
        <v>167.19331667889583</v>
      </c>
      <c r="U13" s="10">
        <f t="shared" si="3"/>
        <v>132.80668332110417</v>
      </c>
      <c r="V13" s="4" t="str">
        <f t="shared" si="4"/>
        <v>_</v>
      </c>
    </row>
    <row r="14" spans="1:22">
      <c r="A14" s="3"/>
      <c r="E14" s="1"/>
      <c r="F14" s="1"/>
      <c r="L14" s="3"/>
      <c r="P14" s="1">
        <v>8</v>
      </c>
      <c r="Q14" s="1">
        <v>170</v>
      </c>
      <c r="R14" s="10">
        <f t="shared" si="0"/>
        <v>153.00094604492187</v>
      </c>
      <c r="S14" s="10">
        <f t="shared" si="1"/>
        <v>6.3931153799117402</v>
      </c>
      <c r="T14" s="10">
        <f t="shared" si="2"/>
        <v>167.2614115257617</v>
      </c>
      <c r="U14" s="10">
        <f t="shared" si="3"/>
        <v>132.7385884742383</v>
      </c>
      <c r="V14" s="4" t="str">
        <f t="shared" si="4"/>
        <v>_</v>
      </c>
    </row>
    <row r="15" spans="1:22">
      <c r="E15" s="1"/>
      <c r="F15" s="1"/>
      <c r="P15" s="1">
        <v>9</v>
      </c>
      <c r="Q15" s="1">
        <v>100</v>
      </c>
      <c r="R15" s="10">
        <f t="shared" si="0"/>
        <v>139.75070953369141</v>
      </c>
      <c r="S15" s="10">
        <f t="shared" si="1"/>
        <v>6.4072581809020317</v>
      </c>
      <c r="T15" s="10">
        <f t="shared" si="2"/>
        <v>167.29959708843549</v>
      </c>
      <c r="U15" s="10">
        <f t="shared" si="3"/>
        <v>132.70040291156451</v>
      </c>
      <c r="V15" s="4" t="str">
        <f t="shared" si="4"/>
        <v>_</v>
      </c>
    </row>
    <row r="16" spans="1:22">
      <c r="E16" s="1"/>
      <c r="F16" s="1"/>
      <c r="P16" s="1">
        <v>10</v>
      </c>
      <c r="Q16" s="1">
        <v>130</v>
      </c>
      <c r="R16" s="10">
        <f t="shared" si="0"/>
        <v>137.31303215026855</v>
      </c>
      <c r="S16" s="10">
        <f t="shared" si="1"/>
        <v>6.4151998048123184</v>
      </c>
      <c r="T16" s="10">
        <f t="shared" si="2"/>
        <v>167.32103947299325</v>
      </c>
      <c r="U16" s="10">
        <f t="shared" si="3"/>
        <v>132.67896052700675</v>
      </c>
      <c r="V16" s="4" t="str">
        <f t="shared" si="4"/>
        <v>_</v>
      </c>
    </row>
    <row r="17" spans="5:22">
      <c r="E17" s="1"/>
      <c r="F17" s="1"/>
      <c r="P17" s="1">
        <v>11</v>
      </c>
      <c r="Q17" s="1">
        <v>120</v>
      </c>
      <c r="R17" s="10">
        <f t="shared" si="0"/>
        <v>132.98477411270142</v>
      </c>
      <c r="S17" s="10">
        <f t="shared" si="1"/>
        <v>6.4196626508961518</v>
      </c>
      <c r="T17" s="10">
        <f t="shared" si="2"/>
        <v>167.33308915741961</v>
      </c>
      <c r="U17" s="10">
        <f t="shared" si="3"/>
        <v>132.66691084258039</v>
      </c>
      <c r="V17" s="4" t="str">
        <f t="shared" si="4"/>
        <v>_</v>
      </c>
    </row>
    <row r="18" spans="5:22">
      <c r="E18" s="1"/>
      <c r="F18" s="1"/>
      <c r="P18" s="1">
        <v>12</v>
      </c>
      <c r="Q18" s="1">
        <v>190</v>
      </c>
      <c r="R18" s="10">
        <f t="shared" si="0"/>
        <v>147.23858058452606</v>
      </c>
      <c r="S18" s="10">
        <f t="shared" si="1"/>
        <v>6.4221716389483419</v>
      </c>
      <c r="T18" s="10">
        <f t="shared" si="2"/>
        <v>167.33986342516053</v>
      </c>
      <c r="U18" s="10">
        <f t="shared" si="3"/>
        <v>132.66013657483947</v>
      </c>
      <c r="V18" s="4" t="str">
        <f t="shared" si="4"/>
        <v>_</v>
      </c>
    </row>
    <row r="19" spans="5:22">
      <c r="E19" s="1"/>
      <c r="F19" s="1"/>
      <c r="P19" s="1">
        <v>13</v>
      </c>
      <c r="Q19" s="1">
        <v>100</v>
      </c>
      <c r="R19" s="10">
        <f t="shared" si="0"/>
        <v>135.42893543839455</v>
      </c>
      <c r="S19" s="10">
        <f t="shared" si="1"/>
        <v>6.4235825140697962</v>
      </c>
      <c r="T19" s="10">
        <f t="shared" si="2"/>
        <v>167.34367278798845</v>
      </c>
      <c r="U19" s="10">
        <f t="shared" si="3"/>
        <v>132.65632721201155</v>
      </c>
      <c r="V19" s="4" t="str">
        <f t="shared" si="4"/>
        <v>_</v>
      </c>
    </row>
    <row r="20" spans="5:22">
      <c r="E20" s="6"/>
      <c r="F20" s="6"/>
      <c r="G20" s="7"/>
      <c r="H20" s="7"/>
      <c r="I20" s="7"/>
      <c r="P20" s="1">
        <v>14</v>
      </c>
      <c r="Q20" s="1">
        <v>160</v>
      </c>
      <c r="R20" s="10">
        <f t="shared" si="0"/>
        <v>141.57170157879591</v>
      </c>
      <c r="S20" s="10">
        <f t="shared" si="1"/>
        <v>6.4243759951627268</v>
      </c>
      <c r="T20" s="10">
        <f t="shared" si="2"/>
        <v>167.34581518693938</v>
      </c>
      <c r="U20" s="10">
        <f t="shared" si="3"/>
        <v>132.65418481306062</v>
      </c>
      <c r="V20" s="4" t="str">
        <f t="shared" si="4"/>
        <v>_</v>
      </c>
    </row>
    <row r="21" spans="5:22">
      <c r="E21" s="1"/>
      <c r="F21" s="1"/>
      <c r="P21" s="1">
        <v>15</v>
      </c>
      <c r="Q21" s="1">
        <v>120</v>
      </c>
      <c r="R21" s="10">
        <f t="shared" si="0"/>
        <v>136.17877618409693</v>
      </c>
      <c r="S21" s="10">
        <f t="shared" si="1"/>
        <v>6.4248222852124854</v>
      </c>
      <c r="T21" s="10">
        <f t="shared" si="2"/>
        <v>167.34702017007371</v>
      </c>
      <c r="U21" s="10">
        <f t="shared" si="3"/>
        <v>132.65297982992629</v>
      </c>
      <c r="V21" s="4" t="str">
        <f t="shared" si="4"/>
        <v>_</v>
      </c>
    </row>
    <row r="22" spans="5:22">
      <c r="E22" s="1"/>
      <c r="F22" s="1"/>
      <c r="P22" s="1">
        <v>16</v>
      </c>
      <c r="Q22" s="1">
        <v>170</v>
      </c>
      <c r="R22" s="10">
        <f t="shared" si="0"/>
        <v>144.6340821380727</v>
      </c>
      <c r="S22" s="10">
        <f t="shared" si="1"/>
        <v>6.4250733097425954</v>
      </c>
      <c r="T22" s="10">
        <f t="shared" si="2"/>
        <v>167.347697936305</v>
      </c>
      <c r="U22" s="10">
        <f t="shared" si="3"/>
        <v>132.652302063695</v>
      </c>
      <c r="V22" s="4" t="str">
        <f t="shared" si="4"/>
        <v>_</v>
      </c>
    </row>
    <row r="23" spans="5:22">
      <c r="E23" s="1"/>
      <c r="F23" s="1"/>
      <c r="P23" s="1">
        <v>17</v>
      </c>
      <c r="Q23" s="1">
        <v>140</v>
      </c>
      <c r="R23" s="10">
        <f t="shared" si="0"/>
        <v>143.47556160355452</v>
      </c>
      <c r="S23" s="10">
        <f t="shared" si="1"/>
        <v>6.425214506730982</v>
      </c>
      <c r="T23" s="10">
        <f t="shared" si="2"/>
        <v>167.34807916817365</v>
      </c>
      <c r="U23" s="10">
        <f t="shared" si="3"/>
        <v>132.65192083182635</v>
      </c>
      <c r="V23" s="4" t="str">
        <f t="shared" si="4"/>
        <v>_</v>
      </c>
    </row>
    <row r="24" spans="5:22">
      <c r="P24" s="1">
        <v>18</v>
      </c>
      <c r="Q24">
        <v>160</v>
      </c>
      <c r="R24" s="10">
        <f t="shared" si="0"/>
        <v>147.60667120266589</v>
      </c>
      <c r="S24" s="10">
        <f t="shared" si="1"/>
        <v>6.4252939286734003</v>
      </c>
      <c r="T24" s="10">
        <f t="shared" si="2"/>
        <v>167.34829360741819</v>
      </c>
      <c r="U24" s="10">
        <f t="shared" si="3"/>
        <v>132.65170639258181</v>
      </c>
      <c r="V24" s="4" t="str">
        <f t="shared" si="4"/>
        <v>_</v>
      </c>
    </row>
    <row r="25" spans="5:22">
      <c r="P25" s="1">
        <v>19</v>
      </c>
      <c r="Q25">
        <v>140</v>
      </c>
      <c r="R25" s="10">
        <f t="shared" si="0"/>
        <v>145.70500340199942</v>
      </c>
      <c r="S25" s="10">
        <f t="shared" si="1"/>
        <v>6.4253386030845947</v>
      </c>
      <c r="T25" s="10">
        <f t="shared" si="2"/>
        <v>167.34841422832841</v>
      </c>
      <c r="U25" s="10">
        <f t="shared" si="3"/>
        <v>132.65158577167159</v>
      </c>
      <c r="V25" s="4" t="str">
        <f t="shared" si="4"/>
        <v>_</v>
      </c>
    </row>
    <row r="26" spans="5:22">
      <c r="P26" s="1">
        <v>20</v>
      </c>
      <c r="Q26">
        <v>125</v>
      </c>
      <c r="R26" s="10">
        <f t="shared" si="0"/>
        <v>140.52875255149957</v>
      </c>
      <c r="S26" s="10">
        <f t="shared" si="1"/>
        <v>6.4253637323043904</v>
      </c>
      <c r="T26" s="10">
        <f t="shared" si="2"/>
        <v>167.34848207722186</v>
      </c>
      <c r="U26" s="10">
        <f t="shared" si="3"/>
        <v>132.65151792277814</v>
      </c>
      <c r="V26" s="4" t="str">
        <f t="shared" si="4"/>
        <v>_</v>
      </c>
    </row>
    <row r="27" spans="5:22">
      <c r="P27" s="1">
        <v>21</v>
      </c>
      <c r="Q27">
        <v>175</v>
      </c>
      <c r="R27" s="10">
        <f t="shared" si="0"/>
        <v>149.14656441362467</v>
      </c>
      <c r="S27" s="10">
        <f t="shared" si="1"/>
        <v>6.4253778674473381</v>
      </c>
      <c r="T27" s="10">
        <f t="shared" si="2"/>
        <v>167.34852024210781</v>
      </c>
      <c r="U27" s="10">
        <f t="shared" si="3"/>
        <v>132.65147975789219</v>
      </c>
      <c r="V27" s="4" t="str">
        <f t="shared" si="4"/>
        <v>_</v>
      </c>
    </row>
    <row r="28" spans="5:22">
      <c r="P28" s="1">
        <v>22</v>
      </c>
      <c r="Q28">
        <v>175</v>
      </c>
      <c r="R28" s="10">
        <f t="shared" si="0"/>
        <v>155.60992331021851</v>
      </c>
      <c r="S28" s="10">
        <f t="shared" si="1"/>
        <v>6.4253858184515797</v>
      </c>
      <c r="T28" s="10">
        <f t="shared" si="2"/>
        <v>167.34854170981927</v>
      </c>
      <c r="U28" s="10">
        <f t="shared" si="3"/>
        <v>132.65145829018073</v>
      </c>
      <c r="V28" s="4" t="str">
        <f t="shared" si="4"/>
        <v>_</v>
      </c>
    </row>
    <row r="29" spans="5:22">
      <c r="P29" s="1">
        <v>23</v>
      </c>
      <c r="Q29">
        <v>205</v>
      </c>
      <c r="R29" s="10">
        <f t="shared" si="0"/>
        <v>167.95744248266388</v>
      </c>
      <c r="S29" s="10">
        <f t="shared" si="1"/>
        <v>6.4253902908871421</v>
      </c>
      <c r="T29" s="10">
        <f t="shared" si="2"/>
        <v>167.3485537853953</v>
      </c>
      <c r="U29" s="10">
        <f t="shared" si="3"/>
        <v>132.6514462146047</v>
      </c>
      <c r="V29" s="4" t="str">
        <f t="shared" si="4"/>
        <v>ВЫШЕ</v>
      </c>
    </row>
    <row r="30" spans="5:22">
      <c r="P30" s="1">
        <v>24</v>
      </c>
      <c r="Q30">
        <v>175</v>
      </c>
      <c r="R30" s="10">
        <f t="shared" si="0"/>
        <v>169.71808186199792</v>
      </c>
      <c r="S30" s="10">
        <f t="shared" si="1"/>
        <v>6.4253928066307777</v>
      </c>
      <c r="T30" s="10">
        <f t="shared" si="2"/>
        <v>167.3485605779031</v>
      </c>
      <c r="U30" s="10">
        <f t="shared" si="3"/>
        <v>132.6514394220969</v>
      </c>
      <c r="V30" s="4" t="str">
        <f t="shared" si="4"/>
        <v>ВЫШЕ</v>
      </c>
    </row>
    <row r="54" spans="19:19">
      <c r="S54" t="s">
        <v>8</v>
      </c>
    </row>
  </sheetData>
  <sheetProtection password="CC51" sheet="1" objects="1" scenarios="1" selectLockedCells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332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Ответ_задание7-1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11</cp:revision>
  <dcterms:created xsi:type="dcterms:W3CDTF">2024-04-07T10:49:43Z</dcterms:created>
  <dcterms:modified xsi:type="dcterms:W3CDTF">2024-07-12T16:46:15Z</dcterms:modified>
</cp:coreProperties>
</file>